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值周" sheetId="1" r:id="rId1"/>
    <sheet name="板报" sheetId="2" r:id="rId2"/>
    <sheet name="成绩" sheetId="3" r:id="rId3"/>
    <sheet name="总表" sheetId="4" r:id="rId4"/>
  </sheets>
  <definedNames/>
  <calcPr fullCalcOnLoad="1"/>
</workbook>
</file>

<file path=xl/sharedStrings.xml><?xml version="1.0" encoding="utf-8"?>
<sst xmlns="http://schemas.openxmlformats.org/spreadsheetml/2006/main" count="117" uniqueCount="79">
  <si>
    <t>班级</t>
  </si>
  <si>
    <t>七（1）</t>
  </si>
  <si>
    <t>七（2）</t>
  </si>
  <si>
    <t>七（3）</t>
  </si>
  <si>
    <t>七（4）</t>
  </si>
  <si>
    <t>九（1）</t>
  </si>
  <si>
    <t>九（2）</t>
  </si>
  <si>
    <t>九（3）</t>
  </si>
  <si>
    <t>九（4）</t>
  </si>
  <si>
    <t>考核天数：</t>
  </si>
  <si>
    <t>项</t>
  </si>
  <si>
    <r>
      <t>常规管理（</t>
    </r>
    <r>
      <rPr>
        <b/>
        <sz val="12"/>
        <rFont val="Times New Roman"/>
        <family val="1"/>
      </rPr>
      <t>100</t>
    </r>
    <r>
      <rPr>
        <b/>
        <sz val="12"/>
        <rFont val="宋体"/>
        <family val="0"/>
      </rPr>
      <t>分）</t>
    </r>
  </si>
  <si>
    <t>目</t>
  </si>
  <si>
    <t>得</t>
  </si>
  <si>
    <r>
      <t>值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周</t>
    </r>
    <r>
      <rPr>
        <sz val="10.5"/>
        <rFont val="Times New Roman"/>
        <family val="1"/>
      </rPr>
      <t xml:space="preserve">         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80</t>
    </r>
    <r>
      <rPr>
        <sz val="10.5"/>
        <rFont val="宋体"/>
        <family val="0"/>
      </rPr>
      <t>分）</t>
    </r>
  </si>
  <si>
    <r>
      <t>板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报</t>
    </r>
    <r>
      <rPr>
        <sz val="9"/>
        <rFont val="Times New Roman"/>
        <family val="1"/>
      </rPr>
      <t xml:space="preserve"> </t>
    </r>
  </si>
  <si>
    <r>
      <t>班</t>
    </r>
    <r>
      <rPr>
        <b/>
        <sz val="10.5"/>
        <rFont val="Times New Roman"/>
        <family val="1"/>
      </rPr>
      <t xml:space="preserve">   </t>
    </r>
    <r>
      <rPr>
        <b/>
        <sz val="10.5"/>
        <rFont val="宋体"/>
        <family val="0"/>
      </rPr>
      <t>级</t>
    </r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</si>
  <si>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</si>
  <si>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r>
      <t>七（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</si>
  <si>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</si>
  <si>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</si>
  <si>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七（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</si>
  <si>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</si>
  <si>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</si>
  <si>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）</t>
    </r>
  </si>
  <si>
    <r>
      <t>九（</t>
    </r>
    <r>
      <rPr>
        <b/>
        <sz val="10.5"/>
        <rFont val="Times New Roman"/>
        <family val="1"/>
      </rPr>
      <t>4</t>
    </r>
    <r>
      <rPr>
        <b/>
        <sz val="10.5"/>
        <rFont val="宋体"/>
        <family val="0"/>
      </rPr>
      <t>）</t>
    </r>
  </si>
  <si>
    <t>文化成绩得分</t>
  </si>
  <si>
    <t>分差</t>
  </si>
  <si>
    <t>其它   得分</t>
  </si>
  <si>
    <t>量化  总分</t>
  </si>
  <si>
    <r>
      <t>七（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</si>
  <si>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</si>
  <si>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3</t>
    </r>
    <r>
      <rPr>
        <b/>
        <sz val="12"/>
        <rFont val="宋体"/>
        <family val="0"/>
      </rPr>
      <t>）</t>
    </r>
  </si>
  <si>
    <r>
      <t>七（</t>
    </r>
    <r>
      <rPr>
        <b/>
        <sz val="12"/>
        <rFont val="Times New Roman"/>
        <family val="1"/>
      </rPr>
      <t>4</t>
    </r>
    <r>
      <rPr>
        <b/>
        <sz val="12"/>
        <rFont val="宋体"/>
        <family val="0"/>
      </rPr>
      <t>）</t>
    </r>
  </si>
  <si>
    <t>分差蓝色即100分</t>
  </si>
  <si>
    <t>备注</t>
  </si>
  <si>
    <t>制表日期：</t>
  </si>
  <si>
    <r>
      <t>等</t>
    </r>
    <r>
      <rPr>
        <b/>
        <sz val="12"/>
        <rFont val="宋体"/>
        <family val="0"/>
      </rPr>
      <t>次</t>
    </r>
  </si>
  <si>
    <t>总计：</t>
  </si>
  <si>
    <t>总扣分1</t>
  </si>
  <si>
    <t>总扣分2</t>
  </si>
  <si>
    <t>日扣分（宿舍管理）</t>
  </si>
  <si>
    <r>
      <t>日扣分(值日组检查</t>
    </r>
    <r>
      <rPr>
        <sz val="12"/>
        <rFont val="宋体"/>
        <family val="0"/>
      </rPr>
      <t>)</t>
    </r>
  </si>
  <si>
    <t>（100分</t>
  </si>
  <si>
    <t>得  分</t>
  </si>
  <si>
    <r>
      <t>（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分）</t>
    </r>
  </si>
  <si>
    <t>总扣分</t>
  </si>
  <si>
    <t>值周得分</t>
  </si>
  <si>
    <t>班 级</t>
  </si>
  <si>
    <t>评分1</t>
  </si>
  <si>
    <t>评分2</t>
  </si>
  <si>
    <t>评分3</t>
  </si>
  <si>
    <t>评分4</t>
  </si>
  <si>
    <t>评分5</t>
  </si>
  <si>
    <t>评分6</t>
  </si>
  <si>
    <t>总金额</t>
  </si>
  <si>
    <t>考核奖</t>
  </si>
  <si>
    <t>查宿舍</t>
  </si>
  <si>
    <t>八（1）</t>
  </si>
  <si>
    <t>八（2）</t>
  </si>
  <si>
    <t>八（3）</t>
  </si>
  <si>
    <t>八（4）</t>
  </si>
  <si>
    <t>均 分</t>
  </si>
  <si>
    <t>实得分</t>
  </si>
  <si>
    <t>九（1）</t>
  </si>
  <si>
    <t>九（2）</t>
  </si>
  <si>
    <t>九（3）</t>
  </si>
  <si>
    <t>九（5）</t>
  </si>
  <si>
    <t>九（5）</t>
  </si>
  <si>
    <t>文化  成绩   得分</t>
  </si>
  <si>
    <t>实考</t>
  </si>
  <si>
    <t>得分</t>
  </si>
  <si>
    <t>名次</t>
  </si>
  <si>
    <t>分</t>
  </si>
  <si>
    <r>
      <t xml:space="preserve"> </t>
    </r>
    <r>
      <rPr>
        <b/>
        <sz val="20"/>
        <rFont val="宋体"/>
        <family val="0"/>
      </rPr>
      <t>朱林中学</t>
    </r>
    <r>
      <rPr>
        <b/>
        <sz val="20"/>
        <rFont val="Times New Roman"/>
        <family val="1"/>
      </rPr>
      <t>2017.5</t>
    </r>
    <r>
      <rPr>
        <b/>
        <sz val="20"/>
        <rFont val="宋体"/>
        <family val="0"/>
      </rPr>
      <t>月份班级量化考核汇总表</t>
    </r>
  </si>
  <si>
    <t>2017.5月文化成绩得分计算表</t>
  </si>
  <si>
    <t>2017年5月份班级板报评比结果</t>
  </si>
  <si>
    <t>2017年5月份班级管理得分一览表</t>
  </si>
  <si>
    <r>
      <t>2017年6</t>
    </r>
    <r>
      <rPr>
        <sz val="12"/>
        <rFont val="宋体"/>
        <family val="0"/>
      </rPr>
      <t>月</t>
    </r>
    <r>
      <rPr>
        <sz val="12"/>
        <rFont val="宋体"/>
        <family val="0"/>
      </rPr>
      <t>9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</si>
</sst>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00_ "/>
    <numFmt numFmtId="181" formatCode="0.000000_ "/>
    <numFmt numFmtId="182" formatCode="0.00000_ "/>
    <numFmt numFmtId="183" formatCode="[$-804]yyyy&quot;年&quot;m&quot;月&quot;d&quot;日&quot;\ dddd"/>
    <numFmt numFmtId="184" formatCode="[DBNum1][$-804]yyyy&quot;年&quot;m&quot;月&quot;d&quot;日&quot;;@"/>
    <numFmt numFmtId="185" formatCode="0.00_);[Red]\(0.00\)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.5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12"/>
      <color indexed="10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b/>
      <sz val="16"/>
      <color indexed="48"/>
      <name val="宋体"/>
      <family val="0"/>
    </font>
    <font>
      <sz val="16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9" fontId="14" fillId="0" borderId="15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9" fontId="0" fillId="0" borderId="10" xfId="0" applyNumberFormat="1" applyBorder="1" applyAlignment="1">
      <alignment horizontal="center" vertical="center"/>
    </xf>
    <xf numFmtId="179" fontId="14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70" zoomScaleNormal="70" zoomScalePageLayoutView="0" workbookViewId="0" topLeftCell="A1">
      <selection activeCell="AA30" sqref="AA30"/>
    </sheetView>
  </sheetViews>
  <sheetFormatPr defaultColWidth="9.00390625" defaultRowHeight="14.25"/>
  <cols>
    <col min="1" max="1" width="5.875" style="0" customWidth="1"/>
    <col min="2" max="23" width="3.125" style="1" customWidth="1"/>
    <col min="25" max="25" width="10.25390625" style="0" customWidth="1"/>
    <col min="26" max="26" width="10.50390625" style="0" bestFit="1" customWidth="1"/>
  </cols>
  <sheetData>
    <row r="1" spans="1:25" ht="22.5">
      <c r="A1" s="49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8" customHeight="1">
      <c r="A2" s="2"/>
      <c r="B2" s="2"/>
      <c r="C2" s="2"/>
      <c r="D2" s="2"/>
      <c r="E2" s="2"/>
      <c r="F2" s="2"/>
      <c r="G2" s="2"/>
      <c r="H2" s="2"/>
      <c r="I2" s="52"/>
      <c r="J2" s="52"/>
      <c r="K2" s="52"/>
      <c r="L2" s="52"/>
      <c r="M2" s="5"/>
      <c r="N2" s="5"/>
      <c r="P2" s="4"/>
      <c r="Q2" s="4"/>
      <c r="R2" s="4"/>
      <c r="S2" s="4"/>
      <c r="T2" s="4"/>
      <c r="U2" s="4"/>
      <c r="V2" s="51" t="s">
        <v>9</v>
      </c>
      <c r="W2" s="51"/>
      <c r="X2" s="2">
        <v>20</v>
      </c>
      <c r="Y2" s="2"/>
    </row>
    <row r="3" spans="1:25" ht="14.25">
      <c r="A3" s="54" t="s">
        <v>0</v>
      </c>
      <c r="B3" s="53" t="s">
        <v>41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0" t="s">
        <v>39</v>
      </c>
      <c r="Y3" s="50" t="s">
        <v>46</v>
      </c>
    </row>
    <row r="4" spans="1:25" ht="14.25">
      <c r="A4" s="54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50"/>
      <c r="Y4" s="50"/>
    </row>
    <row r="5" spans="1:26" ht="18" customHeight="1">
      <c r="A5" s="3" t="s">
        <v>1</v>
      </c>
      <c r="B5" s="3"/>
      <c r="C5" s="3">
        <v>1</v>
      </c>
      <c r="D5" s="3">
        <v>1</v>
      </c>
      <c r="E5" s="3"/>
      <c r="F5" s="3">
        <v>1</v>
      </c>
      <c r="G5" s="3">
        <v>2</v>
      </c>
      <c r="H5" s="3">
        <v>2</v>
      </c>
      <c r="I5" s="3">
        <v>1</v>
      </c>
      <c r="J5" s="3">
        <v>2</v>
      </c>
      <c r="K5" s="3"/>
      <c r="L5" s="3"/>
      <c r="M5" s="3"/>
      <c r="N5" s="3"/>
      <c r="O5" s="3"/>
      <c r="P5" s="3">
        <v>1</v>
      </c>
      <c r="Q5" s="3"/>
      <c r="R5" s="3">
        <v>1</v>
      </c>
      <c r="S5" s="3"/>
      <c r="T5" s="3"/>
      <c r="U5" s="3"/>
      <c r="V5" s="3"/>
      <c r="W5" s="3"/>
      <c r="X5" s="6">
        <f>SUM(B5:W5)</f>
        <v>12</v>
      </c>
      <c r="Y5" s="30">
        <f>X5+X22</f>
        <v>14</v>
      </c>
      <c r="Z5" s="15"/>
    </row>
    <row r="6" spans="1:26" ht="18" customHeight="1">
      <c r="A6" s="3" t="s">
        <v>2</v>
      </c>
      <c r="B6" s="3">
        <v>2</v>
      </c>
      <c r="C6" s="3">
        <v>2</v>
      </c>
      <c r="D6" s="3">
        <v>1</v>
      </c>
      <c r="E6" s="3">
        <v>1</v>
      </c>
      <c r="F6" s="3">
        <v>1</v>
      </c>
      <c r="G6" s="3"/>
      <c r="H6" s="3">
        <v>1</v>
      </c>
      <c r="I6" s="3">
        <v>1</v>
      </c>
      <c r="J6" s="3">
        <v>1</v>
      </c>
      <c r="K6" s="3">
        <v>1</v>
      </c>
      <c r="L6" s="3">
        <v>1</v>
      </c>
      <c r="M6" s="3"/>
      <c r="N6" s="3">
        <v>1</v>
      </c>
      <c r="O6" s="3">
        <v>1</v>
      </c>
      <c r="P6" s="3"/>
      <c r="Q6" s="3">
        <v>1</v>
      </c>
      <c r="R6" s="3"/>
      <c r="S6" s="3"/>
      <c r="T6" s="3">
        <v>1</v>
      </c>
      <c r="U6" s="3"/>
      <c r="V6" s="3"/>
      <c r="W6" s="3"/>
      <c r="X6" s="6">
        <f aca="true" t="shared" si="0" ref="X6:X17">SUM(B6:W6)</f>
        <v>16</v>
      </c>
      <c r="Y6" s="30">
        <f aca="true" t="shared" si="1" ref="Y6:Y16">X6+X23</f>
        <v>18</v>
      </c>
      <c r="Z6" s="15"/>
    </row>
    <row r="7" spans="1:26" ht="18" customHeight="1">
      <c r="A7" s="3" t="s">
        <v>3</v>
      </c>
      <c r="B7" s="3"/>
      <c r="C7" s="3"/>
      <c r="D7" s="3"/>
      <c r="E7" s="3"/>
      <c r="F7" s="3">
        <v>2</v>
      </c>
      <c r="G7" s="3">
        <v>1</v>
      </c>
      <c r="H7" s="3"/>
      <c r="I7" s="3"/>
      <c r="J7" s="3">
        <v>2</v>
      </c>
      <c r="K7" s="3"/>
      <c r="L7" s="3">
        <v>1</v>
      </c>
      <c r="M7" s="3"/>
      <c r="N7" s="3"/>
      <c r="O7" s="3"/>
      <c r="P7" s="3">
        <v>1</v>
      </c>
      <c r="Q7" s="3">
        <v>2</v>
      </c>
      <c r="R7" s="3">
        <v>1</v>
      </c>
      <c r="S7" s="3">
        <v>2</v>
      </c>
      <c r="T7" s="3"/>
      <c r="U7" s="3">
        <v>1</v>
      </c>
      <c r="V7" s="3"/>
      <c r="W7" s="3"/>
      <c r="X7" s="6">
        <f t="shared" si="0"/>
        <v>13</v>
      </c>
      <c r="Y7" s="30">
        <f t="shared" si="1"/>
        <v>13</v>
      </c>
      <c r="Z7" s="15"/>
    </row>
    <row r="8" spans="1:26" ht="18" customHeight="1">
      <c r="A8" s="3" t="s">
        <v>4</v>
      </c>
      <c r="B8" s="3"/>
      <c r="C8" s="3"/>
      <c r="D8" s="3">
        <v>1</v>
      </c>
      <c r="E8" s="3">
        <v>1</v>
      </c>
      <c r="F8" s="3"/>
      <c r="G8" s="3"/>
      <c r="H8" s="3"/>
      <c r="I8" s="3"/>
      <c r="J8" s="3"/>
      <c r="K8" s="3"/>
      <c r="L8" s="3"/>
      <c r="M8" s="3">
        <v>1</v>
      </c>
      <c r="N8" s="3"/>
      <c r="O8" s="3"/>
      <c r="P8" s="3"/>
      <c r="Q8" s="3"/>
      <c r="R8" s="3"/>
      <c r="S8" s="3"/>
      <c r="T8" s="3">
        <v>1</v>
      </c>
      <c r="U8" s="3">
        <v>1</v>
      </c>
      <c r="V8" s="3"/>
      <c r="W8" s="3"/>
      <c r="X8" s="6">
        <f t="shared" si="0"/>
        <v>5</v>
      </c>
      <c r="Y8" s="30">
        <f t="shared" si="1"/>
        <v>10</v>
      </c>
      <c r="Z8" s="15"/>
    </row>
    <row r="9" spans="1:26" ht="18" customHeight="1">
      <c r="A9" s="3" t="s">
        <v>58</v>
      </c>
      <c r="B9" s="3">
        <v>2</v>
      </c>
      <c r="C9" s="3"/>
      <c r="D9" s="3">
        <v>1</v>
      </c>
      <c r="E9" s="3">
        <v>1</v>
      </c>
      <c r="F9" s="3">
        <v>1</v>
      </c>
      <c r="G9" s="3"/>
      <c r="H9" s="3">
        <v>1</v>
      </c>
      <c r="I9" s="3"/>
      <c r="J9" s="3">
        <v>1</v>
      </c>
      <c r="K9" s="3"/>
      <c r="L9" s="3">
        <v>1</v>
      </c>
      <c r="M9" s="3">
        <v>1</v>
      </c>
      <c r="N9" s="3"/>
      <c r="O9" s="3">
        <v>1</v>
      </c>
      <c r="P9" s="3">
        <v>1</v>
      </c>
      <c r="Q9" s="3"/>
      <c r="R9" s="3"/>
      <c r="S9" s="3">
        <v>1</v>
      </c>
      <c r="T9" s="3">
        <v>1</v>
      </c>
      <c r="U9" s="3"/>
      <c r="V9" s="3"/>
      <c r="W9" s="3"/>
      <c r="X9" s="6">
        <f t="shared" si="0"/>
        <v>13</v>
      </c>
      <c r="Y9" s="30">
        <f t="shared" si="1"/>
        <v>16</v>
      </c>
      <c r="Z9" s="15"/>
    </row>
    <row r="10" spans="1:26" ht="18" customHeight="1">
      <c r="A10" s="3" t="s">
        <v>59</v>
      </c>
      <c r="B10" s="3">
        <v>2</v>
      </c>
      <c r="C10" s="3">
        <v>1</v>
      </c>
      <c r="D10" s="3"/>
      <c r="E10" s="3"/>
      <c r="F10" s="3"/>
      <c r="G10" s="3"/>
      <c r="H10" s="3">
        <v>1</v>
      </c>
      <c r="I10" s="3">
        <v>1</v>
      </c>
      <c r="J10" s="3">
        <v>1</v>
      </c>
      <c r="K10" s="3"/>
      <c r="L10" s="3"/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/>
      <c r="T10" s="3"/>
      <c r="U10" s="3"/>
      <c r="V10" s="3"/>
      <c r="W10" s="3"/>
      <c r="X10" s="6">
        <f t="shared" si="0"/>
        <v>11</v>
      </c>
      <c r="Y10" s="30">
        <f t="shared" si="1"/>
        <v>14</v>
      </c>
      <c r="Z10" s="15"/>
    </row>
    <row r="11" spans="1:26" ht="18" customHeight="1">
      <c r="A11" s="3" t="s">
        <v>60</v>
      </c>
      <c r="B11" s="3"/>
      <c r="C11" s="3"/>
      <c r="D11" s="3"/>
      <c r="E11" s="3"/>
      <c r="F11" s="3"/>
      <c r="G11" s="3">
        <v>1</v>
      </c>
      <c r="H11" s="3"/>
      <c r="I11" s="3">
        <v>1</v>
      </c>
      <c r="J11" s="3"/>
      <c r="K11" s="3"/>
      <c r="L11" s="3"/>
      <c r="M11" s="3"/>
      <c r="N11" s="3"/>
      <c r="O11" s="3">
        <v>1</v>
      </c>
      <c r="P11" s="3"/>
      <c r="Q11" s="3"/>
      <c r="R11" s="3"/>
      <c r="S11" s="3"/>
      <c r="T11" s="3"/>
      <c r="U11" s="3">
        <v>1</v>
      </c>
      <c r="V11" s="3"/>
      <c r="W11" s="3"/>
      <c r="X11" s="6">
        <f t="shared" si="0"/>
        <v>4</v>
      </c>
      <c r="Y11" s="30">
        <f t="shared" si="1"/>
        <v>6</v>
      </c>
      <c r="Z11" s="15"/>
    </row>
    <row r="12" spans="1:26" ht="18" customHeight="1">
      <c r="A12" s="3" t="s">
        <v>61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6">
        <f t="shared" si="0"/>
        <v>0</v>
      </c>
      <c r="Y12" s="30">
        <f t="shared" si="1"/>
        <v>0</v>
      </c>
      <c r="Z12" s="15"/>
    </row>
    <row r="13" spans="1:26" ht="18" customHeight="1">
      <c r="A13" s="3" t="s">
        <v>5</v>
      </c>
      <c r="B13" s="3"/>
      <c r="C13" s="3"/>
      <c r="D13" s="3"/>
      <c r="E13" s="3"/>
      <c r="F13" s="3"/>
      <c r="G13" s="3">
        <v>1</v>
      </c>
      <c r="H13" s="3"/>
      <c r="I13" s="3">
        <v>1</v>
      </c>
      <c r="J13" s="3"/>
      <c r="K13" s="3">
        <v>1</v>
      </c>
      <c r="L13" s="3">
        <v>2</v>
      </c>
      <c r="M13" s="3">
        <v>1</v>
      </c>
      <c r="N13" s="3">
        <v>1</v>
      </c>
      <c r="O13" s="3">
        <v>1</v>
      </c>
      <c r="P13" s="3"/>
      <c r="Q13" s="3">
        <v>1</v>
      </c>
      <c r="R13" s="3"/>
      <c r="S13" s="3"/>
      <c r="T13" s="3"/>
      <c r="U13" s="3">
        <v>1</v>
      </c>
      <c r="V13" s="3"/>
      <c r="W13" s="3"/>
      <c r="X13" s="6">
        <f t="shared" si="0"/>
        <v>10</v>
      </c>
      <c r="Y13" s="30">
        <f t="shared" si="1"/>
        <v>11</v>
      </c>
      <c r="Z13" s="15"/>
    </row>
    <row r="14" spans="1:26" ht="18" customHeight="1">
      <c r="A14" s="3" t="s">
        <v>6</v>
      </c>
      <c r="B14" s="3">
        <v>1</v>
      </c>
      <c r="C14" s="3"/>
      <c r="D14" s="3"/>
      <c r="E14" s="3"/>
      <c r="F14" s="3">
        <v>1</v>
      </c>
      <c r="G14" s="3">
        <v>1</v>
      </c>
      <c r="H14" s="3"/>
      <c r="I14" s="3"/>
      <c r="J14" s="3">
        <v>1</v>
      </c>
      <c r="K14" s="3">
        <v>1</v>
      </c>
      <c r="L14" s="3">
        <v>1</v>
      </c>
      <c r="M14" s="3"/>
      <c r="N14" s="3">
        <v>1</v>
      </c>
      <c r="O14" s="3"/>
      <c r="P14" s="3"/>
      <c r="Q14" s="3"/>
      <c r="R14" s="3"/>
      <c r="S14" s="3"/>
      <c r="T14" s="3"/>
      <c r="U14" s="3"/>
      <c r="V14" s="3"/>
      <c r="W14" s="3"/>
      <c r="X14" s="6">
        <f t="shared" si="0"/>
        <v>7</v>
      </c>
      <c r="Y14" s="30">
        <f t="shared" si="1"/>
        <v>7</v>
      </c>
      <c r="Z14" s="15"/>
    </row>
    <row r="15" spans="1:26" ht="18" customHeight="1">
      <c r="A15" s="3" t="s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>
        <v>1</v>
      </c>
      <c r="V15" s="3"/>
      <c r="W15" s="3"/>
      <c r="X15" s="6">
        <f t="shared" si="0"/>
        <v>1</v>
      </c>
      <c r="Y15" s="30">
        <f t="shared" si="1"/>
        <v>1</v>
      </c>
      <c r="Z15" s="15"/>
    </row>
    <row r="16" spans="1:26" ht="18" customHeight="1">
      <c r="A16" s="3" t="s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6">
        <f t="shared" si="0"/>
        <v>0</v>
      </c>
      <c r="Y16" s="30">
        <f t="shared" si="1"/>
        <v>0</v>
      </c>
      <c r="Z16" s="15"/>
    </row>
    <row r="17" spans="1:26" ht="18" customHeight="1">
      <c r="A17" s="3" t="s">
        <v>68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6">
        <f t="shared" si="0"/>
        <v>0</v>
      </c>
      <c r="Y17" s="30">
        <f>X17+X34</f>
        <v>0</v>
      </c>
      <c r="Z17" s="15"/>
    </row>
    <row r="18" ht="14.25">
      <c r="Z18" s="15"/>
    </row>
    <row r="19" spans="24:25" ht="14.25">
      <c r="X19" s="55"/>
      <c r="Y19" s="55"/>
    </row>
    <row r="20" spans="1:25" ht="14.25">
      <c r="A20" s="54" t="s">
        <v>0</v>
      </c>
      <c r="B20" s="53" t="s">
        <v>42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0" t="s">
        <v>40</v>
      </c>
      <c r="Y20" s="56" t="s">
        <v>47</v>
      </c>
    </row>
    <row r="21" spans="1:25" ht="14.25">
      <c r="A21" s="54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3">
        <v>6</v>
      </c>
      <c r="H21" s="3">
        <v>7</v>
      </c>
      <c r="I21" s="3">
        <v>8</v>
      </c>
      <c r="J21" s="3">
        <v>9</v>
      </c>
      <c r="K21" s="3">
        <v>10</v>
      </c>
      <c r="L21" s="3">
        <v>11</v>
      </c>
      <c r="M21" s="3">
        <v>12</v>
      </c>
      <c r="N21" s="3">
        <v>13</v>
      </c>
      <c r="O21" s="3">
        <v>14</v>
      </c>
      <c r="P21" s="3">
        <v>15</v>
      </c>
      <c r="Q21" s="3">
        <v>16</v>
      </c>
      <c r="R21" s="3">
        <v>17</v>
      </c>
      <c r="S21" s="3">
        <v>18</v>
      </c>
      <c r="T21" s="3">
        <v>19</v>
      </c>
      <c r="U21" s="3">
        <v>20</v>
      </c>
      <c r="V21" s="3">
        <v>21</v>
      </c>
      <c r="W21" s="3">
        <v>22</v>
      </c>
      <c r="X21" s="50"/>
      <c r="Y21" s="56"/>
    </row>
    <row r="22" spans="1:25" ht="18" customHeight="1">
      <c r="A22" s="3" t="s">
        <v>1</v>
      </c>
      <c r="B22" s="3">
        <v>1</v>
      </c>
      <c r="C22" s="3"/>
      <c r="D22" s="3">
        <v>1</v>
      </c>
      <c r="E22" s="3"/>
      <c r="F22" s="3"/>
      <c r="G22" s="3"/>
      <c r="H22" s="3"/>
      <c r="I22" s="3"/>
      <c r="J22" s="3"/>
      <c r="K22" s="3"/>
      <c r="L22" s="3"/>
      <c r="M22" s="38"/>
      <c r="N22" s="3"/>
      <c r="O22" s="3"/>
      <c r="P22" s="3"/>
      <c r="Q22" s="3"/>
      <c r="R22" s="3"/>
      <c r="S22" s="3"/>
      <c r="T22" s="3"/>
      <c r="U22" s="3"/>
      <c r="V22" s="3"/>
      <c r="W22" s="3"/>
      <c r="X22" s="6">
        <f>SUM(B22:W22)</f>
        <v>2</v>
      </c>
      <c r="Y22" s="39">
        <f>80-Y5/20*10</f>
        <v>73</v>
      </c>
    </row>
    <row r="23" spans="1:25" ht="18" customHeight="1">
      <c r="A23" s="3" t="s">
        <v>2</v>
      </c>
      <c r="B23" s="3">
        <v>1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/>
      <c r="M23" s="38"/>
      <c r="N23" s="3"/>
      <c r="O23" s="3"/>
      <c r="P23" s="3"/>
      <c r="Q23" s="3"/>
      <c r="R23" s="3"/>
      <c r="S23" s="3"/>
      <c r="T23" s="3"/>
      <c r="U23" s="3"/>
      <c r="V23" s="3"/>
      <c r="W23" s="3"/>
      <c r="X23" s="6">
        <f aca="true" t="shared" si="2" ref="X23:X34">SUM(B23:W23)</f>
        <v>2</v>
      </c>
      <c r="Y23" s="39">
        <f aca="true" t="shared" si="3" ref="Y23:Y32">80-Y6/20*10</f>
        <v>71</v>
      </c>
    </row>
    <row r="24" spans="1:25" ht="18" customHeight="1">
      <c r="A24" s="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8"/>
      <c r="N24" s="3"/>
      <c r="O24" s="3"/>
      <c r="P24" s="3"/>
      <c r="Q24" s="3"/>
      <c r="R24" s="3"/>
      <c r="S24" s="3"/>
      <c r="T24" s="3"/>
      <c r="U24" s="3"/>
      <c r="V24" s="3"/>
      <c r="W24" s="3"/>
      <c r="X24" s="6">
        <f t="shared" si="2"/>
        <v>0</v>
      </c>
      <c r="Y24" s="39">
        <f t="shared" si="3"/>
        <v>73.5</v>
      </c>
    </row>
    <row r="25" spans="1:25" ht="18" customHeight="1">
      <c r="A25" s="3" t="s">
        <v>4</v>
      </c>
      <c r="B25" s="3"/>
      <c r="C25" s="3">
        <v>3</v>
      </c>
      <c r="D25" s="3"/>
      <c r="E25" s="3">
        <v>2</v>
      </c>
      <c r="F25" s="3"/>
      <c r="G25" s="3"/>
      <c r="H25" s="3"/>
      <c r="I25" s="3"/>
      <c r="J25" s="3"/>
      <c r="K25" s="3"/>
      <c r="L25" s="3"/>
      <c r="M25" s="38"/>
      <c r="N25" s="3"/>
      <c r="O25" s="3"/>
      <c r="P25" s="3"/>
      <c r="Q25" s="3"/>
      <c r="R25" s="3"/>
      <c r="S25" s="3"/>
      <c r="T25" s="3"/>
      <c r="U25" s="3"/>
      <c r="V25" s="3"/>
      <c r="W25" s="3"/>
      <c r="X25" s="6">
        <f t="shared" si="2"/>
        <v>5</v>
      </c>
      <c r="Y25" s="39">
        <f t="shared" si="3"/>
        <v>75</v>
      </c>
    </row>
    <row r="26" spans="1:25" ht="18" customHeight="1">
      <c r="A26" s="3" t="s">
        <v>58</v>
      </c>
      <c r="B26" s="3">
        <v>1</v>
      </c>
      <c r="C26" s="3">
        <v>2</v>
      </c>
      <c r="D26" s="3"/>
      <c r="E26" s="3"/>
      <c r="F26" s="3"/>
      <c r="G26" s="3"/>
      <c r="H26" s="3"/>
      <c r="I26" s="3"/>
      <c r="J26" s="3"/>
      <c r="K26" s="3"/>
      <c r="L26" s="3"/>
      <c r="M26" s="38"/>
      <c r="N26" s="3"/>
      <c r="O26" s="3"/>
      <c r="P26" s="3"/>
      <c r="Q26" s="3"/>
      <c r="R26" s="3"/>
      <c r="S26" s="3"/>
      <c r="T26" s="3"/>
      <c r="U26" s="3"/>
      <c r="V26" s="3"/>
      <c r="W26" s="3"/>
      <c r="X26" s="6">
        <f t="shared" si="2"/>
        <v>3</v>
      </c>
      <c r="Y26" s="39">
        <f t="shared" si="3"/>
        <v>72</v>
      </c>
    </row>
    <row r="27" spans="1:25" ht="18" customHeight="1">
      <c r="A27" s="3" t="s">
        <v>59</v>
      </c>
      <c r="B27" s="3"/>
      <c r="C27" s="3"/>
      <c r="D27" s="3"/>
      <c r="E27" s="3">
        <v>3</v>
      </c>
      <c r="F27" s="3"/>
      <c r="G27" s="3"/>
      <c r="H27" s="3"/>
      <c r="I27" s="3"/>
      <c r="J27" s="3"/>
      <c r="K27" s="3"/>
      <c r="L27" s="3"/>
      <c r="M27" s="38"/>
      <c r="N27" s="3"/>
      <c r="O27" s="3"/>
      <c r="P27" s="3"/>
      <c r="Q27" s="3"/>
      <c r="R27" s="3"/>
      <c r="S27" s="3"/>
      <c r="T27" s="3"/>
      <c r="U27" s="3"/>
      <c r="V27" s="3"/>
      <c r="W27" s="3"/>
      <c r="X27" s="6">
        <f t="shared" si="2"/>
        <v>3</v>
      </c>
      <c r="Y27" s="39">
        <f t="shared" si="3"/>
        <v>73</v>
      </c>
    </row>
    <row r="28" spans="1:25" ht="18" customHeight="1">
      <c r="A28" s="3" t="s">
        <v>60</v>
      </c>
      <c r="B28" s="3">
        <v>1</v>
      </c>
      <c r="C28" s="3"/>
      <c r="D28" s="3"/>
      <c r="E28" s="3"/>
      <c r="F28" s="3">
        <v>1</v>
      </c>
      <c r="G28" s="3"/>
      <c r="H28" s="3"/>
      <c r="I28" s="3"/>
      <c r="J28" s="3"/>
      <c r="K28" s="3"/>
      <c r="L28" s="3"/>
      <c r="M28" s="38"/>
      <c r="N28" s="3"/>
      <c r="O28" s="3"/>
      <c r="P28" s="3"/>
      <c r="Q28" s="3"/>
      <c r="R28" s="3"/>
      <c r="S28" s="3"/>
      <c r="T28" s="3"/>
      <c r="U28" s="3"/>
      <c r="V28" s="3"/>
      <c r="W28" s="3"/>
      <c r="X28" s="6">
        <f t="shared" si="2"/>
        <v>2</v>
      </c>
      <c r="Y28" s="39">
        <f t="shared" si="3"/>
        <v>77</v>
      </c>
    </row>
    <row r="29" spans="1:25" ht="18" customHeight="1">
      <c r="A29" s="3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8"/>
      <c r="N29" s="3"/>
      <c r="O29" s="3"/>
      <c r="P29" s="3"/>
      <c r="Q29" s="3"/>
      <c r="R29" s="3"/>
      <c r="S29" s="3"/>
      <c r="T29" s="3"/>
      <c r="U29" s="3"/>
      <c r="V29" s="3"/>
      <c r="W29" s="3"/>
      <c r="X29" s="6">
        <f t="shared" si="2"/>
        <v>0</v>
      </c>
      <c r="Y29" s="39">
        <f t="shared" si="3"/>
        <v>80</v>
      </c>
    </row>
    <row r="30" spans="1:25" ht="18" customHeight="1">
      <c r="A30" s="3" t="s">
        <v>5</v>
      </c>
      <c r="B30" s="3"/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8"/>
      <c r="N30" s="3"/>
      <c r="O30" s="3"/>
      <c r="P30" s="3"/>
      <c r="Q30" s="3"/>
      <c r="R30" s="3"/>
      <c r="S30" s="3"/>
      <c r="T30" s="3"/>
      <c r="U30" s="3"/>
      <c r="V30" s="3"/>
      <c r="W30" s="3"/>
      <c r="X30" s="6">
        <f t="shared" si="2"/>
        <v>1</v>
      </c>
      <c r="Y30" s="39">
        <f t="shared" si="3"/>
        <v>74.5</v>
      </c>
    </row>
    <row r="31" spans="1:25" ht="18" customHeight="1">
      <c r="A31" s="3" t="s">
        <v>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8"/>
      <c r="N31" s="3"/>
      <c r="O31" s="3"/>
      <c r="P31" s="3"/>
      <c r="Q31" s="3"/>
      <c r="R31" s="3"/>
      <c r="S31" s="3"/>
      <c r="T31" s="3"/>
      <c r="U31" s="3"/>
      <c r="V31" s="3"/>
      <c r="W31" s="3"/>
      <c r="X31" s="6">
        <f t="shared" si="2"/>
        <v>0</v>
      </c>
      <c r="Y31" s="39">
        <f t="shared" si="3"/>
        <v>76.5</v>
      </c>
    </row>
    <row r="32" spans="1:25" ht="18" customHeight="1">
      <c r="A32" s="3" t="s">
        <v>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8"/>
      <c r="N32" s="3"/>
      <c r="O32" s="3"/>
      <c r="P32" s="3"/>
      <c r="Q32" s="3"/>
      <c r="R32" s="3"/>
      <c r="S32" s="3"/>
      <c r="T32" s="3"/>
      <c r="U32" s="3"/>
      <c r="V32" s="3"/>
      <c r="W32" s="3"/>
      <c r="X32" s="6">
        <f t="shared" si="2"/>
        <v>0</v>
      </c>
      <c r="Y32" s="39">
        <f t="shared" si="3"/>
        <v>79.5</v>
      </c>
    </row>
    <row r="33" spans="1:25" ht="18" customHeight="1">
      <c r="A33" s="3" t="s">
        <v>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8"/>
      <c r="N33" s="3"/>
      <c r="O33" s="3"/>
      <c r="P33" s="3"/>
      <c r="Q33" s="3"/>
      <c r="R33" s="3"/>
      <c r="S33" s="3"/>
      <c r="T33" s="3"/>
      <c r="U33" s="3"/>
      <c r="V33" s="3"/>
      <c r="W33" s="3"/>
      <c r="X33" s="6">
        <f t="shared" si="2"/>
        <v>0</v>
      </c>
      <c r="Y33" s="39">
        <f aca="true" t="shared" si="4" ref="Y23:Y34">80-Y16/23*10</f>
        <v>80</v>
      </c>
    </row>
    <row r="34" spans="1:25" ht="18" customHeight="1">
      <c r="A34" s="3" t="s">
        <v>67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8"/>
      <c r="N34" s="3"/>
      <c r="O34" s="3"/>
      <c r="P34" s="3"/>
      <c r="Q34" s="3"/>
      <c r="R34" s="3"/>
      <c r="S34" s="3"/>
      <c r="T34" s="3"/>
      <c r="U34" s="3"/>
      <c r="V34" s="3"/>
      <c r="W34" s="3"/>
      <c r="X34" s="6">
        <f t="shared" si="2"/>
        <v>0</v>
      </c>
      <c r="Y34" s="39">
        <f t="shared" si="4"/>
        <v>80</v>
      </c>
    </row>
  </sheetData>
  <sheetProtection/>
  <mergeCells count="12">
    <mergeCell ref="A20:A21"/>
    <mergeCell ref="B20:W20"/>
    <mergeCell ref="X20:X21"/>
    <mergeCell ref="X19:Y19"/>
    <mergeCell ref="Y20:Y21"/>
    <mergeCell ref="A1:Y1"/>
    <mergeCell ref="X3:X4"/>
    <mergeCell ref="Y3:Y4"/>
    <mergeCell ref="V2:W2"/>
    <mergeCell ref="I2:L2"/>
    <mergeCell ref="B3:W3"/>
    <mergeCell ref="A3:A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9.125" style="18" customWidth="1"/>
    <col min="2" max="8" width="6.375" style="18" customWidth="1"/>
    <col min="9" max="9" width="7.375" style="18" customWidth="1"/>
    <col min="10" max="16384" width="9.00390625" style="18" customWidth="1"/>
  </cols>
  <sheetData>
    <row r="1" spans="1:9" ht="34.5" customHeight="1">
      <c r="A1" s="57" t="s">
        <v>76</v>
      </c>
      <c r="B1" s="57"/>
      <c r="C1" s="57"/>
      <c r="D1" s="57"/>
      <c r="E1" s="57"/>
      <c r="F1" s="57"/>
      <c r="G1" s="57"/>
      <c r="H1" s="57"/>
      <c r="I1" s="57"/>
    </row>
    <row r="2" spans="1:9" ht="23.25" customHeight="1" thickBot="1">
      <c r="A2" s="31" t="s">
        <v>48</v>
      </c>
      <c r="B2" s="31" t="s">
        <v>49</v>
      </c>
      <c r="C2" s="31" t="s">
        <v>50</v>
      </c>
      <c r="D2" s="31" t="s">
        <v>51</v>
      </c>
      <c r="E2" s="31" t="s">
        <v>52</v>
      </c>
      <c r="F2" s="31" t="s">
        <v>53</v>
      </c>
      <c r="G2" s="31" t="s">
        <v>54</v>
      </c>
      <c r="H2" s="31" t="s">
        <v>62</v>
      </c>
      <c r="I2" s="31" t="s">
        <v>63</v>
      </c>
    </row>
    <row r="3" spans="1:9" ht="23.25" customHeight="1" thickBot="1">
      <c r="A3" s="31" t="s">
        <v>1</v>
      </c>
      <c r="B3" s="35"/>
      <c r="C3" s="35"/>
      <c r="D3" s="35"/>
      <c r="E3" s="35"/>
      <c r="F3" s="35"/>
      <c r="G3" s="36"/>
      <c r="H3" s="47"/>
      <c r="I3" s="45"/>
    </row>
    <row r="4" spans="1:9" ht="23.25" customHeight="1" thickBot="1">
      <c r="A4" s="31" t="s">
        <v>2</v>
      </c>
      <c r="B4" s="35"/>
      <c r="C4" s="35"/>
      <c r="D4" s="35"/>
      <c r="E4" s="35"/>
      <c r="F4" s="35"/>
      <c r="G4" s="36"/>
      <c r="H4" s="48"/>
      <c r="I4" s="46"/>
    </row>
    <row r="5" spans="1:9" ht="23.25" customHeight="1" thickBot="1">
      <c r="A5" s="31" t="s">
        <v>3</v>
      </c>
      <c r="B5" s="35"/>
      <c r="C5" s="35"/>
      <c r="D5" s="35"/>
      <c r="E5" s="35"/>
      <c r="F5" s="35"/>
      <c r="G5" s="36"/>
      <c r="H5" s="48"/>
      <c r="I5" s="46"/>
    </row>
    <row r="6" spans="1:9" ht="23.25" customHeight="1" thickBot="1">
      <c r="A6" s="31" t="s">
        <v>4</v>
      </c>
      <c r="B6" s="35"/>
      <c r="C6" s="35"/>
      <c r="D6" s="35"/>
      <c r="E6" s="35"/>
      <c r="F6" s="35"/>
      <c r="G6" s="36"/>
      <c r="H6" s="48"/>
      <c r="I6" s="46"/>
    </row>
    <row r="7" spans="1:9" ht="23.25" customHeight="1" thickBot="1">
      <c r="A7" s="31" t="s">
        <v>58</v>
      </c>
      <c r="B7" s="35"/>
      <c r="C7" s="35"/>
      <c r="D7" s="35"/>
      <c r="E7" s="35"/>
      <c r="F7" s="35"/>
      <c r="G7" s="36"/>
      <c r="H7" s="48"/>
      <c r="I7" s="46"/>
    </row>
    <row r="8" spans="1:9" ht="23.25" customHeight="1" thickBot="1">
      <c r="A8" s="31" t="s">
        <v>59</v>
      </c>
      <c r="B8" s="35"/>
      <c r="C8" s="35"/>
      <c r="D8" s="35"/>
      <c r="E8" s="35"/>
      <c r="F8" s="35"/>
      <c r="G8" s="36"/>
      <c r="H8" s="48"/>
      <c r="I8" s="46"/>
    </row>
    <row r="9" spans="1:9" ht="23.25" customHeight="1" thickBot="1">
      <c r="A9" s="31" t="s">
        <v>60</v>
      </c>
      <c r="B9" s="35"/>
      <c r="C9" s="35"/>
      <c r="D9" s="35"/>
      <c r="E9" s="35"/>
      <c r="F9" s="35"/>
      <c r="G9" s="36"/>
      <c r="H9" s="48"/>
      <c r="I9" s="46"/>
    </row>
    <row r="10" spans="1:9" ht="23.25" customHeight="1" thickBot="1">
      <c r="A10" s="31" t="s">
        <v>61</v>
      </c>
      <c r="B10" s="35"/>
      <c r="C10" s="35"/>
      <c r="D10" s="35"/>
      <c r="E10" s="35"/>
      <c r="F10" s="35"/>
      <c r="G10" s="36"/>
      <c r="H10" s="48"/>
      <c r="I10" s="46"/>
    </row>
    <row r="11" spans="1:9" ht="23.25" customHeight="1" thickBot="1">
      <c r="A11" s="31" t="s">
        <v>5</v>
      </c>
      <c r="B11" s="35"/>
      <c r="C11" s="35"/>
      <c r="D11" s="35"/>
      <c r="E11" s="35"/>
      <c r="F11" s="35"/>
      <c r="G11" s="36"/>
      <c r="H11" s="48"/>
      <c r="I11" s="46"/>
    </row>
    <row r="12" spans="1:9" ht="23.25" customHeight="1" thickBot="1">
      <c r="A12" s="31" t="s">
        <v>6</v>
      </c>
      <c r="B12" s="31"/>
      <c r="C12" s="31"/>
      <c r="D12" s="31"/>
      <c r="E12" s="31"/>
      <c r="F12" s="31"/>
      <c r="G12" s="31"/>
      <c r="H12" s="48"/>
      <c r="I12" s="46"/>
    </row>
    <row r="13" spans="1:9" ht="23.25" customHeight="1" thickBot="1">
      <c r="A13" s="31" t="s">
        <v>7</v>
      </c>
      <c r="B13" s="31"/>
      <c r="C13" s="31"/>
      <c r="D13" s="31"/>
      <c r="E13" s="31"/>
      <c r="F13" s="31"/>
      <c r="G13" s="31"/>
      <c r="H13" s="48"/>
      <c r="I13" s="46"/>
    </row>
    <row r="14" spans="1:9" ht="23.25" customHeight="1">
      <c r="A14" s="31" t="s">
        <v>8</v>
      </c>
      <c r="B14" s="31"/>
      <c r="C14" s="31"/>
      <c r="D14" s="31"/>
      <c r="E14" s="31"/>
      <c r="F14" s="31"/>
      <c r="G14" s="31"/>
      <c r="H14" s="35"/>
      <c r="I14" s="41"/>
    </row>
    <row r="15" spans="1:9" ht="23.25" customHeight="1">
      <c r="A15" s="31" t="s">
        <v>67</v>
      </c>
      <c r="B15" s="31"/>
      <c r="C15" s="31"/>
      <c r="D15" s="31"/>
      <c r="E15" s="31"/>
      <c r="F15" s="31"/>
      <c r="G15" s="31"/>
      <c r="H15" s="35"/>
      <c r="I15" s="41"/>
    </row>
    <row r="16" spans="1:9" ht="23.25" customHeight="1">
      <c r="A16" s="32"/>
      <c r="B16" s="32"/>
      <c r="C16" s="32"/>
      <c r="D16" s="32"/>
      <c r="E16" s="32"/>
      <c r="F16" s="32"/>
      <c r="G16" s="32"/>
      <c r="H16" s="32"/>
      <c r="I16" s="41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90" zoomScaleNormal="90" zoomScalePageLayoutView="0" workbookViewId="0" topLeftCell="A1">
      <selection activeCell="J14" sqref="J14"/>
    </sheetView>
  </sheetViews>
  <sheetFormatPr defaultColWidth="9.00390625" defaultRowHeight="14.25"/>
  <cols>
    <col min="3" max="3" width="6.50390625" style="8" bestFit="1" customWidth="1"/>
    <col min="6" max="6" width="16.125" style="0" customWidth="1"/>
    <col min="7" max="7" width="12.375" style="0" customWidth="1"/>
  </cols>
  <sheetData>
    <row r="1" spans="1:7" ht="20.25">
      <c r="A1" s="58" t="s">
        <v>75</v>
      </c>
      <c r="B1" s="58"/>
      <c r="C1" s="58"/>
      <c r="D1" s="58"/>
      <c r="E1" s="58"/>
      <c r="F1" s="58"/>
      <c r="G1" s="58"/>
    </row>
    <row r="2" spans="1:7" s="9" customFormat="1" ht="18.75">
      <c r="A2" s="60" t="s">
        <v>0</v>
      </c>
      <c r="B2" s="62" t="s">
        <v>70</v>
      </c>
      <c r="C2" s="63"/>
      <c r="D2" s="62" t="s">
        <v>27</v>
      </c>
      <c r="E2" s="64"/>
      <c r="F2" s="60" t="s">
        <v>26</v>
      </c>
      <c r="G2" s="60" t="s">
        <v>35</v>
      </c>
    </row>
    <row r="3" spans="1:7" s="9" customFormat="1" ht="18.75">
      <c r="A3" s="61"/>
      <c r="B3" s="42" t="s">
        <v>72</v>
      </c>
      <c r="C3" s="10" t="s">
        <v>71</v>
      </c>
      <c r="D3" s="42" t="s">
        <v>72</v>
      </c>
      <c r="E3" s="42" t="s">
        <v>71</v>
      </c>
      <c r="F3" s="61"/>
      <c r="G3" s="61"/>
    </row>
    <row r="4" spans="1:7" ht="34.5" customHeight="1">
      <c r="A4" s="11" t="s">
        <v>18</v>
      </c>
      <c r="B4" s="7"/>
      <c r="C4" s="7"/>
      <c r="D4" s="7"/>
      <c r="E4" s="7"/>
      <c r="F4" s="7"/>
      <c r="G4" s="7"/>
    </row>
    <row r="5" spans="1:7" ht="34.5" customHeight="1">
      <c r="A5" s="11" t="s">
        <v>19</v>
      </c>
      <c r="B5" s="7"/>
      <c r="C5" s="7"/>
      <c r="D5" s="7"/>
      <c r="E5" s="7"/>
      <c r="F5" s="7"/>
      <c r="G5" s="7"/>
    </row>
    <row r="6" spans="1:7" ht="34.5" customHeight="1">
      <c r="A6" s="11" t="s">
        <v>20</v>
      </c>
      <c r="B6" s="7"/>
      <c r="C6" s="7"/>
      <c r="D6" s="7"/>
      <c r="E6" s="7"/>
      <c r="F6" s="7"/>
      <c r="G6" s="7"/>
    </row>
    <row r="7" spans="1:7" ht="34.5" customHeight="1">
      <c r="A7" s="11" t="s">
        <v>21</v>
      </c>
      <c r="B7" s="7"/>
      <c r="C7" s="7"/>
      <c r="D7" s="7"/>
      <c r="E7" s="7"/>
      <c r="F7" s="7"/>
      <c r="G7" s="7"/>
    </row>
    <row r="8" spans="1:7" ht="34.5" customHeight="1">
      <c r="A8" s="11" t="s">
        <v>58</v>
      </c>
      <c r="B8" s="7"/>
      <c r="C8" s="7"/>
      <c r="D8" s="7"/>
      <c r="E8" s="7"/>
      <c r="F8" s="7"/>
      <c r="G8" s="7"/>
    </row>
    <row r="9" spans="1:7" ht="34.5" customHeight="1">
      <c r="A9" s="11" t="s">
        <v>59</v>
      </c>
      <c r="B9" s="7"/>
      <c r="C9" s="7"/>
      <c r="D9" s="7"/>
      <c r="E9" s="7"/>
      <c r="F9" s="7"/>
      <c r="G9" s="7"/>
    </row>
    <row r="10" spans="1:7" ht="34.5" customHeight="1">
      <c r="A10" s="11" t="s">
        <v>60</v>
      </c>
      <c r="B10" s="7"/>
      <c r="C10" s="7"/>
      <c r="D10" s="7"/>
      <c r="E10" s="7"/>
      <c r="F10" s="7"/>
      <c r="G10" s="7"/>
    </row>
    <row r="11" spans="1:7" ht="34.5" customHeight="1">
      <c r="A11" s="11" t="s">
        <v>61</v>
      </c>
      <c r="B11" s="7"/>
      <c r="C11" s="7"/>
      <c r="D11" s="7"/>
      <c r="E11" s="7"/>
      <c r="F11" s="7"/>
      <c r="G11" s="7"/>
    </row>
    <row r="12" spans="1:7" ht="34.5" customHeight="1">
      <c r="A12" s="11" t="s">
        <v>22</v>
      </c>
      <c r="B12" s="7">
        <v>1</v>
      </c>
      <c r="C12" s="43">
        <v>6</v>
      </c>
      <c r="D12" s="7">
        <v>1</v>
      </c>
      <c r="E12" s="43">
        <v>6</v>
      </c>
      <c r="F12" s="43">
        <v>6</v>
      </c>
      <c r="G12" s="7"/>
    </row>
    <row r="13" spans="1:7" ht="34.5" customHeight="1">
      <c r="A13" s="11" t="s">
        <v>23</v>
      </c>
      <c r="B13" s="7">
        <v>3</v>
      </c>
      <c r="C13" s="43">
        <v>2</v>
      </c>
      <c r="D13" s="7">
        <v>3</v>
      </c>
      <c r="E13" s="43">
        <v>2</v>
      </c>
      <c r="F13" s="43">
        <v>2</v>
      </c>
      <c r="G13" s="7"/>
    </row>
    <row r="14" spans="1:7" ht="34.5" customHeight="1">
      <c r="A14" s="11" t="s">
        <v>24</v>
      </c>
      <c r="B14" s="7">
        <v>2</v>
      </c>
      <c r="C14" s="43">
        <v>4</v>
      </c>
      <c r="D14" s="7">
        <v>2</v>
      </c>
      <c r="E14" s="43">
        <v>4</v>
      </c>
      <c r="F14" s="43">
        <v>4</v>
      </c>
      <c r="G14" s="7"/>
    </row>
    <row r="15" spans="1:7" ht="34.5" customHeight="1">
      <c r="A15" s="11" t="s">
        <v>25</v>
      </c>
      <c r="B15" s="7"/>
      <c r="C15" s="12"/>
      <c r="D15" s="7"/>
      <c r="E15" s="7"/>
      <c r="F15" s="7"/>
      <c r="G15" s="7"/>
    </row>
    <row r="16" spans="1:7" ht="34.5" customHeight="1">
      <c r="A16" s="11" t="s">
        <v>67</v>
      </c>
      <c r="B16" s="7"/>
      <c r="C16" s="12"/>
      <c r="D16" s="7"/>
      <c r="E16" s="7"/>
      <c r="F16" s="7"/>
      <c r="G16" s="7"/>
    </row>
    <row r="17" spans="1:7" ht="14.25">
      <c r="A17" s="13"/>
      <c r="B17" s="13"/>
      <c r="C17" s="14"/>
      <c r="D17" s="13"/>
      <c r="G17" s="13"/>
    </row>
    <row r="20" spans="1:8" ht="18.75" customHeight="1">
      <c r="A20" s="59" t="s">
        <v>34</v>
      </c>
      <c r="B20" s="59"/>
      <c r="C20" s="59"/>
      <c r="D20" s="59"/>
      <c r="E20" s="59"/>
      <c r="F20" s="59"/>
      <c r="G20" s="59"/>
      <c r="H20" s="59"/>
    </row>
  </sheetData>
  <sheetProtection/>
  <mergeCells count="7">
    <mergeCell ref="A1:G1"/>
    <mergeCell ref="A20:H20"/>
    <mergeCell ref="A2:A3"/>
    <mergeCell ref="B2:C2"/>
    <mergeCell ref="D2:E2"/>
    <mergeCell ref="F2:F3"/>
    <mergeCell ref="G2:G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0" zoomScaleNormal="80" zoomScalePageLayoutView="0" workbookViewId="0" topLeftCell="A1">
      <selection activeCell="O18" sqref="O18"/>
    </sheetView>
  </sheetViews>
  <sheetFormatPr defaultColWidth="9.00390625" defaultRowHeight="14.25"/>
  <cols>
    <col min="1" max="1" width="9.625" style="18" bestFit="1" customWidth="1"/>
    <col min="2" max="5" width="7.625" style="18" customWidth="1"/>
    <col min="6" max="6" width="8.125" style="18" customWidth="1"/>
    <col min="7" max="7" width="6.00390625" style="18" customWidth="1"/>
    <col min="8" max="8" width="6.375" style="18" customWidth="1"/>
    <col min="9" max="9" width="6.25390625" style="18" customWidth="1"/>
    <col min="10" max="10" width="7.00390625" style="18" customWidth="1"/>
    <col min="11" max="11" width="8.375" style="18" customWidth="1"/>
    <col min="12" max="16384" width="9.00390625" style="18" customWidth="1"/>
  </cols>
  <sheetData>
    <row r="1" spans="1:11" ht="47.25" customHeight="1">
      <c r="A1" s="86" t="s">
        <v>74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 customHeight="1">
      <c r="A2" s="19" t="s">
        <v>10</v>
      </c>
      <c r="B2" s="70" t="s">
        <v>11</v>
      </c>
      <c r="C2" s="71"/>
      <c r="D2" s="71"/>
      <c r="E2" s="72"/>
      <c r="F2" s="81" t="s">
        <v>69</v>
      </c>
      <c r="G2" s="81" t="s">
        <v>28</v>
      </c>
      <c r="H2" s="81" t="s">
        <v>29</v>
      </c>
      <c r="I2" s="81" t="s">
        <v>37</v>
      </c>
      <c r="J2" s="81" t="s">
        <v>56</v>
      </c>
      <c r="K2" s="65" t="s">
        <v>55</v>
      </c>
    </row>
    <row r="3" spans="1:11" ht="14.25">
      <c r="A3" s="16" t="s">
        <v>12</v>
      </c>
      <c r="B3" s="73"/>
      <c r="C3" s="74"/>
      <c r="D3" s="74"/>
      <c r="E3" s="75"/>
      <c r="F3" s="82"/>
      <c r="G3" s="82"/>
      <c r="H3" s="82"/>
      <c r="I3" s="82"/>
      <c r="J3" s="82"/>
      <c r="K3" s="66"/>
    </row>
    <row r="4" spans="1:11" ht="14.25">
      <c r="A4" s="20" t="s">
        <v>13</v>
      </c>
      <c r="B4" s="76"/>
      <c r="C4" s="77"/>
      <c r="D4" s="77"/>
      <c r="E4" s="78"/>
      <c r="F4" s="82"/>
      <c r="G4" s="82"/>
      <c r="H4" s="82"/>
      <c r="I4" s="82"/>
      <c r="J4" s="82"/>
      <c r="K4" s="66"/>
    </row>
    <row r="5" spans="1:11" ht="20.25" customHeight="1">
      <c r="A5" s="44" t="s">
        <v>73</v>
      </c>
      <c r="B5" s="68" t="s">
        <v>14</v>
      </c>
      <c r="C5" s="21" t="s">
        <v>57</v>
      </c>
      <c r="D5" s="21" t="s">
        <v>15</v>
      </c>
      <c r="E5" s="21" t="s">
        <v>44</v>
      </c>
      <c r="F5" s="82"/>
      <c r="G5" s="82"/>
      <c r="H5" s="82"/>
      <c r="I5" s="82"/>
      <c r="J5" s="82"/>
      <c r="K5" s="66"/>
    </row>
    <row r="6" spans="1:11" ht="32.25" customHeight="1">
      <c r="A6" s="22" t="s">
        <v>16</v>
      </c>
      <c r="B6" s="69"/>
      <c r="C6" s="21" t="s">
        <v>17</v>
      </c>
      <c r="D6" s="21" t="s">
        <v>45</v>
      </c>
      <c r="E6" s="21" t="s">
        <v>43</v>
      </c>
      <c r="F6" s="83"/>
      <c r="G6" s="83"/>
      <c r="H6" s="83"/>
      <c r="I6" s="83"/>
      <c r="J6" s="83"/>
      <c r="K6" s="67"/>
    </row>
    <row r="7" spans="1:11" ht="33" customHeight="1">
      <c r="A7" s="17" t="s">
        <v>30</v>
      </c>
      <c r="B7" s="40">
        <f>'值周'!Y22</f>
        <v>73</v>
      </c>
      <c r="C7" s="23">
        <v>10</v>
      </c>
      <c r="D7" s="37">
        <f>'板报'!I3</f>
        <v>0</v>
      </c>
      <c r="E7" s="33">
        <f>SUM(B7:D7)</f>
        <v>83</v>
      </c>
      <c r="F7" s="7">
        <f>'成绩'!F4</f>
        <v>0</v>
      </c>
      <c r="G7" s="24"/>
      <c r="H7" s="33">
        <f>SUM(E7:G7)</f>
        <v>83</v>
      </c>
      <c r="I7" s="7">
        <v>3</v>
      </c>
      <c r="J7" s="7">
        <v>65</v>
      </c>
      <c r="K7" s="25">
        <v>385</v>
      </c>
    </row>
    <row r="8" spans="1:11" ht="33" customHeight="1">
      <c r="A8" s="17" t="s">
        <v>31</v>
      </c>
      <c r="B8" s="40">
        <f>'值周'!Y23</f>
        <v>71</v>
      </c>
      <c r="C8" s="23">
        <v>10</v>
      </c>
      <c r="D8" s="37">
        <f>'板报'!I4</f>
        <v>0</v>
      </c>
      <c r="E8" s="33">
        <f aca="true" t="shared" si="0" ref="E8:E17">SUM(B8:D8)</f>
        <v>81</v>
      </c>
      <c r="F8" s="7">
        <f>'成绩'!F5</f>
        <v>0</v>
      </c>
      <c r="G8" s="24">
        <v>-10</v>
      </c>
      <c r="H8" s="33">
        <f aca="true" t="shared" si="1" ref="H8:H17">SUM(E8:G8)</f>
        <v>71</v>
      </c>
      <c r="I8" s="7">
        <v>4</v>
      </c>
      <c r="J8" s="7">
        <v>35</v>
      </c>
      <c r="K8" s="25">
        <v>355</v>
      </c>
    </row>
    <row r="9" spans="1:11" ht="33" customHeight="1">
      <c r="A9" s="17" t="s">
        <v>32</v>
      </c>
      <c r="B9" s="40">
        <f>'值周'!Y24</f>
        <v>73.5</v>
      </c>
      <c r="C9" s="23">
        <v>10</v>
      </c>
      <c r="D9" s="37">
        <f>'板报'!I5</f>
        <v>0</v>
      </c>
      <c r="E9" s="33">
        <f t="shared" si="0"/>
        <v>83.5</v>
      </c>
      <c r="F9" s="7">
        <f>'成绩'!F6</f>
        <v>0</v>
      </c>
      <c r="G9" s="24"/>
      <c r="H9" s="33">
        <f t="shared" si="1"/>
        <v>83.5</v>
      </c>
      <c r="I9" s="7">
        <v>2</v>
      </c>
      <c r="J9" s="7">
        <v>95</v>
      </c>
      <c r="K9" s="25">
        <v>415</v>
      </c>
    </row>
    <row r="10" spans="1:11" ht="33" customHeight="1">
      <c r="A10" s="17" t="s">
        <v>33</v>
      </c>
      <c r="B10" s="40">
        <f>'值周'!Y25</f>
        <v>75</v>
      </c>
      <c r="C10" s="23">
        <v>10</v>
      </c>
      <c r="D10" s="37">
        <f>'板报'!I6</f>
        <v>0</v>
      </c>
      <c r="E10" s="33">
        <f t="shared" si="0"/>
        <v>85</v>
      </c>
      <c r="F10" s="7">
        <f>'成绩'!F7</f>
        <v>0</v>
      </c>
      <c r="G10" s="24"/>
      <c r="H10" s="33">
        <f t="shared" si="1"/>
        <v>85</v>
      </c>
      <c r="I10" s="7">
        <v>1</v>
      </c>
      <c r="J10" s="7">
        <v>125</v>
      </c>
      <c r="K10" s="25">
        <v>445</v>
      </c>
    </row>
    <row r="11" spans="1:11" ht="33" customHeight="1">
      <c r="A11" s="17" t="s">
        <v>58</v>
      </c>
      <c r="B11" s="40">
        <f>'值周'!Y26</f>
        <v>72</v>
      </c>
      <c r="C11" s="23">
        <v>10</v>
      </c>
      <c r="D11" s="37">
        <f>'板报'!I7</f>
        <v>0</v>
      </c>
      <c r="E11" s="33">
        <f t="shared" si="0"/>
        <v>82</v>
      </c>
      <c r="F11" s="7">
        <f>'成绩'!F8</f>
        <v>0</v>
      </c>
      <c r="G11" s="24">
        <v>-10</v>
      </c>
      <c r="H11" s="33">
        <f t="shared" si="1"/>
        <v>72</v>
      </c>
      <c r="I11" s="7">
        <v>4</v>
      </c>
      <c r="J11" s="7">
        <v>35</v>
      </c>
      <c r="K11" s="25">
        <v>355</v>
      </c>
    </row>
    <row r="12" spans="1:11" ht="33" customHeight="1">
      <c r="A12" s="17" t="s">
        <v>59</v>
      </c>
      <c r="B12" s="40">
        <f>'值周'!Y27</f>
        <v>73</v>
      </c>
      <c r="C12" s="23">
        <v>10</v>
      </c>
      <c r="D12" s="37">
        <f>'板报'!I8</f>
        <v>0</v>
      </c>
      <c r="E12" s="33">
        <f t="shared" si="0"/>
        <v>83</v>
      </c>
      <c r="F12" s="7">
        <f>'成绩'!F9</f>
        <v>0</v>
      </c>
      <c r="G12" s="24"/>
      <c r="H12" s="33">
        <f t="shared" si="1"/>
        <v>83</v>
      </c>
      <c r="I12" s="7">
        <v>3</v>
      </c>
      <c r="J12" s="7">
        <v>65</v>
      </c>
      <c r="K12" s="25">
        <v>385</v>
      </c>
    </row>
    <row r="13" spans="1:11" ht="33" customHeight="1">
      <c r="A13" s="17" t="s">
        <v>60</v>
      </c>
      <c r="B13" s="40">
        <f>'值周'!Y28</f>
        <v>77</v>
      </c>
      <c r="C13" s="23">
        <v>10</v>
      </c>
      <c r="D13" s="37">
        <f>'板报'!I9</f>
        <v>0</v>
      </c>
      <c r="E13" s="33">
        <f t="shared" si="0"/>
        <v>87</v>
      </c>
      <c r="F13" s="7">
        <f>'成绩'!F10</f>
        <v>0</v>
      </c>
      <c r="G13" s="24"/>
      <c r="H13" s="33">
        <f t="shared" si="1"/>
        <v>87</v>
      </c>
      <c r="I13" s="7">
        <v>2</v>
      </c>
      <c r="J13" s="7">
        <v>95</v>
      </c>
      <c r="K13" s="25">
        <v>415</v>
      </c>
    </row>
    <row r="14" spans="1:11" ht="33" customHeight="1">
      <c r="A14" s="17" t="s">
        <v>61</v>
      </c>
      <c r="B14" s="40">
        <f>'值周'!Y29</f>
        <v>80</v>
      </c>
      <c r="C14" s="23">
        <v>10</v>
      </c>
      <c r="D14" s="37">
        <f>'板报'!I10</f>
        <v>0</v>
      </c>
      <c r="E14" s="33">
        <f t="shared" si="0"/>
        <v>90</v>
      </c>
      <c r="F14" s="7">
        <f>'成绩'!F11</f>
        <v>0</v>
      </c>
      <c r="G14" s="24"/>
      <c r="H14" s="33">
        <f t="shared" si="1"/>
        <v>90</v>
      </c>
      <c r="I14" s="7">
        <v>1</v>
      </c>
      <c r="J14" s="7">
        <v>125</v>
      </c>
      <c r="K14" s="25">
        <v>445</v>
      </c>
    </row>
    <row r="15" spans="1:11" ht="33" customHeight="1">
      <c r="A15" s="17" t="s">
        <v>64</v>
      </c>
      <c r="B15" s="40">
        <f>'值周'!Y30</f>
        <v>74.5</v>
      </c>
      <c r="C15" s="23">
        <v>10</v>
      </c>
      <c r="D15" s="37">
        <f>'板报'!I11</f>
        <v>0</v>
      </c>
      <c r="E15" s="33">
        <f t="shared" si="0"/>
        <v>84.5</v>
      </c>
      <c r="F15" s="7">
        <f>'成绩'!F12</f>
        <v>6</v>
      </c>
      <c r="G15" s="24"/>
      <c r="H15" s="33">
        <f t="shared" si="1"/>
        <v>90.5</v>
      </c>
      <c r="I15" s="7">
        <v>2</v>
      </c>
      <c r="J15" s="7">
        <v>80</v>
      </c>
      <c r="K15" s="25">
        <v>400</v>
      </c>
    </row>
    <row r="16" spans="1:11" ht="33" customHeight="1">
      <c r="A16" s="17" t="s">
        <v>65</v>
      </c>
      <c r="B16" s="40">
        <f>'值周'!Y31</f>
        <v>76.5</v>
      </c>
      <c r="C16" s="23">
        <v>10</v>
      </c>
      <c r="D16" s="37">
        <f>'板报'!I12</f>
        <v>0</v>
      </c>
      <c r="E16" s="33">
        <f t="shared" si="0"/>
        <v>86.5</v>
      </c>
      <c r="F16" s="7">
        <f>'成绩'!F13</f>
        <v>2</v>
      </c>
      <c r="G16" s="24"/>
      <c r="H16" s="33">
        <f t="shared" si="1"/>
        <v>88.5</v>
      </c>
      <c r="I16" s="7">
        <v>3</v>
      </c>
      <c r="J16" s="7">
        <v>50</v>
      </c>
      <c r="K16" s="25">
        <v>370</v>
      </c>
    </row>
    <row r="17" spans="1:11" ht="33" customHeight="1">
      <c r="A17" s="17" t="s">
        <v>66</v>
      </c>
      <c r="B17" s="40">
        <f>'值周'!Y32</f>
        <v>79.5</v>
      </c>
      <c r="C17" s="23">
        <v>10</v>
      </c>
      <c r="D17" s="37">
        <f>'板报'!I13</f>
        <v>0</v>
      </c>
      <c r="E17" s="33">
        <f t="shared" si="0"/>
        <v>89.5</v>
      </c>
      <c r="F17" s="7">
        <f>'成绩'!F14</f>
        <v>4</v>
      </c>
      <c r="G17" s="24"/>
      <c r="H17" s="33">
        <f t="shared" si="1"/>
        <v>93.5</v>
      </c>
      <c r="I17" s="7">
        <v>1</v>
      </c>
      <c r="J17" s="7">
        <v>110</v>
      </c>
      <c r="K17" s="25">
        <v>430</v>
      </c>
    </row>
    <row r="18" spans="10:11" ht="30" customHeight="1">
      <c r="J18" s="18" t="s">
        <v>38</v>
      </c>
      <c r="K18" s="34">
        <f>SUM(K7:K17)</f>
        <v>4400</v>
      </c>
    </row>
    <row r="19" spans="1:10" ht="14.25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8:11" ht="14.25">
      <c r="H20" s="27" t="s">
        <v>36</v>
      </c>
      <c r="I20" s="84" t="s">
        <v>78</v>
      </c>
      <c r="J20" s="85"/>
      <c r="K20" s="85"/>
    </row>
    <row r="21" spans="6:11" ht="14.25">
      <c r="F21" s="28"/>
      <c r="G21" s="28"/>
      <c r="H21" s="28"/>
      <c r="I21" s="28"/>
      <c r="J21" s="28"/>
      <c r="K21" s="28"/>
    </row>
    <row r="22" spans="1:11" ht="14.25" customHeight="1">
      <c r="A22" s="79"/>
      <c r="B22" s="79"/>
      <c r="F22" s="27"/>
      <c r="G22" s="29"/>
      <c r="H22" s="27"/>
      <c r="I22" s="80"/>
      <c r="J22" s="80"/>
      <c r="K22" s="80"/>
    </row>
    <row r="23" ht="14.25" customHeight="1"/>
    <row r="25" spans="1:2" ht="14.25">
      <c r="A25" s="79"/>
      <c r="B25" s="79"/>
    </row>
    <row r="26" ht="29.25" customHeight="1"/>
    <row r="29" ht="11.25" customHeight="1"/>
    <row r="30" ht="16.5" customHeight="1"/>
    <row r="31" ht="20.25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</sheetData>
  <sheetProtection/>
  <mergeCells count="13">
    <mergeCell ref="A1:K1"/>
    <mergeCell ref="F2:F6"/>
    <mergeCell ref="G2:G6"/>
    <mergeCell ref="H2:H6"/>
    <mergeCell ref="I2:I6"/>
    <mergeCell ref="K2:K6"/>
    <mergeCell ref="B5:B6"/>
    <mergeCell ref="B2:E4"/>
    <mergeCell ref="A22:B22"/>
    <mergeCell ref="A25:B25"/>
    <mergeCell ref="I22:K22"/>
    <mergeCell ref="J2:J6"/>
    <mergeCell ref="I20:K20"/>
  </mergeCells>
  <printOptions/>
  <pageMargins left="0.6692913385826772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2014-10-11T01:30:35Z</cp:lastPrinted>
  <dcterms:created xsi:type="dcterms:W3CDTF">1996-12-17T01:32:42Z</dcterms:created>
  <dcterms:modified xsi:type="dcterms:W3CDTF">2017-06-09T07:31:23Z</dcterms:modified>
  <cp:category/>
  <cp:version/>
  <cp:contentType/>
  <cp:contentStatus/>
</cp:coreProperties>
</file>